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15" windowWidth="13245" windowHeight="10890" tabRatio="119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C59" i="1"/>
  <c r="F74"/>
  <c r="E74"/>
  <c r="F67"/>
  <c r="F78" s="1"/>
  <c r="E67"/>
  <c r="E78" s="1"/>
  <c r="F62"/>
  <c r="E62"/>
  <c r="F56"/>
  <c r="E56"/>
  <c r="F41"/>
  <c r="E41"/>
  <c r="F37"/>
  <c r="E37"/>
  <c r="F30"/>
  <c r="E30"/>
  <c r="F26"/>
  <c r="E26"/>
  <c r="F22"/>
  <c r="E22"/>
  <c r="F18"/>
  <c r="E18"/>
  <c r="F8"/>
  <c r="F46" s="1"/>
  <c r="F58" s="1"/>
  <c r="F80" s="1"/>
  <c r="E8"/>
  <c r="E46" s="1"/>
  <c r="E58" s="1"/>
  <c r="B59"/>
  <c r="C40"/>
  <c r="B40"/>
  <c r="C37"/>
  <c r="B37"/>
  <c r="C30"/>
  <c r="B30"/>
  <c r="C24"/>
  <c r="B24"/>
  <c r="C16"/>
  <c r="B16"/>
  <c r="C8"/>
  <c r="B8"/>
  <c r="E80" l="1"/>
  <c r="C46"/>
  <c r="C61" s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<sst xmlns="http://schemas.openxmlformats.org/spreadsheetml/2006/main" count="125" uniqueCount="123">
  <si>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</si>
  <si>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</si>
  <si>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</si>
  <si>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</si>
  <si>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</si>
  <si>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</si>
  <si>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</si>
  <si>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</si>
  <si>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</si>
  <si>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</si>
  <si>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</si>
  <si>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</si>
  <si>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</si>
  <si>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</si>
  <si>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</si>
  <si>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</si>
  <si>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</si>
  <si>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</si>
  <si>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</si>
  <si>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</si>
  <si>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</si>
  <si>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</si>
  <si>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</si>
  <si>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</si>
  <si>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</si>
  <si>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</si>
  <si>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</si>
  <si>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</si>
  <si>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</si>
  <si>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</si>
  <si>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</si>
  <si>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</si>
  <si>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</si>
  <si>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</si>
  <si>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</si>
  <si>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</si>
  <si>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</si>
  <si>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</si>
  <si>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</si>
  <si>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</si>
  <si>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</si>
  <si>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</si>
  <si>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</si>
  <si>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</si>
  <si>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</si>
  <si>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</si>
  <si>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</si>
  <si>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</si>
  <si>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</si>
  <si>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</si>
  <si>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</si>
  <si>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</si>
  <si>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</si>
  <si>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</si>
  <si>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</si>
  <si>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</si>
  <si>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</si>
  <si>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</si>
  <si>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</si>
  <si>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</si>
  <si>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</si>
  <si>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</si>
  <si>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</si>
  <si>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</si>
  <si>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</si>
  <si>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</si>
  <si>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</si>
  <si>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</si>
  <si>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</si>
  <si>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</si>
  <si>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</si>
  <si>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</si>
  <si>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</si>
  <si>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</si>
  <si>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</si>
  <si>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</si>
  <si>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</si>
  <si>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</si>
  <si>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</si>
  <si>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</si>
  <si>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</si>
  <si>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</si>
  <si>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</si>
  <si>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</si>
  <si>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</si>
  <si>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</si>
  <si>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</si>
  <si>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</si>
  <si>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</si>
  <si>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</si>
  <si>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</si>
  <si>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</si>
  <si>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</si>
  <si>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</si>
  <si>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</si>
  <si>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</si>
  <si>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</si>
  <si>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</si>
  <si>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</si>
  <si>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</si>
  <si>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</si>
  <si>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</si>
  <si>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</si>
  <si>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</si>
  <si>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</si>
  <si>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</si>
  <si>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</si>
  <si>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</si>
  <si>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</si>
  <si>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</si>
  <si>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</si>
  <si>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</si>
  <si>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</si>
  <si>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</si>
  <si>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</si>
  <si>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</si>
  <si>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</si>
  <si>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</si>
  <si>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</si>
  <si>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</si>
  <si>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</si>
  <si>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2016</t>
  </si>
  <si>
    <t xml:space="preserve"> Al 30 de Septiembre de 2017 y al 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</si>
</sst>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topLeftCell="A58" zoomScaleNormal="100" zoomScaleSheetLayoutView="90" workbookViewId="0">
      <selection activeCell="E72" sqref="E72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8" t="s">
        <v>10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">
        <v>122</v>
      </c>
      <c r="B3" s="32"/>
      <c r="C3" s="32"/>
      <c r="D3" s="32"/>
      <c r="E3" s="32"/>
      <c r="F3" s="33"/>
    </row>
    <row r="4" spans="1:6" ht="15.75" customHeight="1" thickBot="1">
      <c r="A4" s="34" t="s">
        <v>1</v>
      </c>
      <c r="B4" s="35"/>
      <c r="C4" s="35"/>
      <c r="D4" s="35"/>
      <c r="E4" s="35"/>
      <c r="F4" s="36"/>
    </row>
    <row r="5" spans="1:6" ht="35.25" customHeight="1" thickBot="1">
      <c r="A5" s="26" t="s">
        <v>2</v>
      </c>
      <c r="B5" s="27">
        <v>2017</v>
      </c>
      <c r="C5" s="26" t="s">
        <v>121</v>
      </c>
      <c r="D5" s="27" t="s">
        <v>2</v>
      </c>
      <c r="E5" s="27">
        <v>2017</v>
      </c>
      <c r="F5" s="27" t="s">
        <v>121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11</v>
      </c>
      <c r="B8" s="7">
        <f>SUM(B9:B15)</f>
        <v>2436145.17</v>
      </c>
      <c r="C8" s="7">
        <f>SUM(C9:C15)</f>
        <v>1623286.63</v>
      </c>
      <c r="D8" s="6" t="s">
        <v>12</v>
      </c>
      <c r="E8" s="7">
        <f>SUM(E9:E17)</f>
        <v>171691.11</v>
      </c>
      <c r="F8" s="7">
        <f>SUM(F9:F17)</f>
        <v>500247</v>
      </c>
    </row>
    <row r="9" spans="1:6" s="23" customFormat="1">
      <c r="A9" s="8" t="s">
        <v>13</v>
      </c>
      <c r="B9" s="9">
        <v>0</v>
      </c>
      <c r="C9" s="9">
        <v>0</v>
      </c>
      <c r="D9" s="10" t="s">
        <v>14</v>
      </c>
      <c r="E9" s="9">
        <v>20767.89</v>
      </c>
      <c r="F9" s="9">
        <v>0</v>
      </c>
    </row>
    <row r="10" spans="1:6" s="23" customFormat="1">
      <c r="A10" s="8" t="s">
        <v>15</v>
      </c>
      <c r="B10" s="9">
        <v>2436145.17</v>
      </c>
      <c r="C10" s="9">
        <v>1623286.63</v>
      </c>
      <c r="D10" s="10" t="s">
        <v>16</v>
      </c>
      <c r="E10" s="9">
        <v>0</v>
      </c>
      <c r="F10" s="9">
        <v>0</v>
      </c>
    </row>
    <row r="11" spans="1:6" s="23" customFormat="1" ht="25.5">
      <c r="A11" s="8" t="s">
        <v>17</v>
      </c>
      <c r="B11" s="9">
        <v>0</v>
      </c>
      <c r="C11" s="9">
        <v>0</v>
      </c>
      <c r="D11" s="10" t="s">
        <v>18</v>
      </c>
      <c r="E11" s="9">
        <v>0</v>
      </c>
      <c r="F11" s="9">
        <v>0</v>
      </c>
    </row>
    <row r="12" spans="1:6" s="23" customFormat="1" ht="25.5">
      <c r="A12" s="8" t="s">
        <v>19</v>
      </c>
      <c r="B12" s="9">
        <v>0</v>
      </c>
      <c r="C12" s="9">
        <v>0</v>
      </c>
      <c r="D12" s="10" t="s">
        <v>20</v>
      </c>
      <c r="E12" s="9">
        <v>0</v>
      </c>
      <c r="F12" s="9">
        <v>0</v>
      </c>
    </row>
    <row r="13" spans="1:6" s="23" customFormat="1" ht="25.5">
      <c r="A13" s="8" t="s">
        <v>21</v>
      </c>
      <c r="B13" s="9">
        <v>0</v>
      </c>
      <c r="C13" s="9">
        <v>0</v>
      </c>
      <c r="D13" s="10" t="s">
        <v>22</v>
      </c>
      <c r="E13" s="9">
        <v>0</v>
      </c>
      <c r="F13" s="9">
        <v>0</v>
      </c>
    </row>
    <row r="14" spans="1:6" s="23" customFormat="1" ht="25.5">
      <c r="A14" s="8" t="s">
        <v>23</v>
      </c>
      <c r="B14" s="9">
        <v>0</v>
      </c>
      <c r="C14" s="9">
        <v>0</v>
      </c>
      <c r="D14" s="10" t="s">
        <v>24</v>
      </c>
      <c r="E14" s="9">
        <v>0</v>
      </c>
      <c r="F14" s="9">
        <v>0</v>
      </c>
    </row>
    <row r="15" spans="1:6" s="23" customFormat="1" ht="25.5">
      <c r="A15" s="8" t="s">
        <v>25</v>
      </c>
      <c r="B15" s="9">
        <v>0</v>
      </c>
      <c r="C15" s="9">
        <v>0</v>
      </c>
      <c r="D15" s="10" t="s">
        <v>26</v>
      </c>
      <c r="E15" s="9">
        <v>150923.22</v>
      </c>
      <c r="F15" s="9">
        <v>500247</v>
      </c>
    </row>
    <row r="16" spans="1:6" s="23" customFormat="1" ht="25.5">
      <c r="A16" s="4" t="s">
        <v>27</v>
      </c>
      <c r="B16" s="7">
        <f>SUM(B17:B23)</f>
        <v>30800</v>
      </c>
      <c r="C16" s="7">
        <f>SUM(C17:C23)</f>
        <v>0</v>
      </c>
      <c r="D16" s="10" t="s">
        <v>28</v>
      </c>
      <c r="E16" s="9">
        <v>0</v>
      </c>
      <c r="F16" s="9">
        <v>0</v>
      </c>
    </row>
    <row r="17" spans="1:6" s="23" customFormat="1">
      <c r="A17" s="8" t="s">
        <v>29</v>
      </c>
      <c r="B17" s="9">
        <v>0</v>
      </c>
      <c r="C17" s="9">
        <v>0</v>
      </c>
      <c r="D17" s="10" t="s">
        <v>30</v>
      </c>
      <c r="E17" s="9">
        <v>0</v>
      </c>
      <c r="F17" s="9">
        <v>0</v>
      </c>
    </row>
    <row r="18" spans="1:6" s="23" customFormat="1">
      <c r="A18" s="8" t="s">
        <v>31</v>
      </c>
      <c r="B18" s="9">
        <v>0</v>
      </c>
      <c r="C18" s="9">
        <v>0</v>
      </c>
      <c r="D18" s="6" t="s">
        <v>32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33</v>
      </c>
      <c r="B19" s="9">
        <v>800</v>
      </c>
      <c r="C19" s="9">
        <v>0</v>
      </c>
      <c r="D19" s="10" t="s">
        <v>34</v>
      </c>
      <c r="E19" s="9">
        <v>0</v>
      </c>
      <c r="F19" s="9">
        <v>0</v>
      </c>
    </row>
    <row r="20" spans="1:6" s="23" customFormat="1" ht="25.5">
      <c r="A20" s="8" t="s">
        <v>35</v>
      </c>
      <c r="B20" s="9">
        <v>0</v>
      </c>
      <c r="C20" s="9">
        <v>0</v>
      </c>
      <c r="D20" s="10" t="s">
        <v>36</v>
      </c>
      <c r="E20" s="9">
        <v>0</v>
      </c>
      <c r="F20" s="9">
        <v>0</v>
      </c>
    </row>
    <row r="21" spans="1:6" s="23" customFormat="1">
      <c r="A21" s="8" t="s">
        <v>37</v>
      </c>
      <c r="B21" s="9">
        <v>30000</v>
      </c>
      <c r="C21" s="9">
        <v>0</v>
      </c>
      <c r="D21" s="10" t="s">
        <v>38</v>
      </c>
      <c r="E21" s="9">
        <v>0</v>
      </c>
      <c r="F21" s="9">
        <v>0</v>
      </c>
    </row>
    <row r="22" spans="1:6" s="23" customFormat="1" ht="25.5">
      <c r="A22" s="8" t="s">
        <v>39</v>
      </c>
      <c r="B22" s="9">
        <v>0</v>
      </c>
      <c r="C22" s="9">
        <v>0</v>
      </c>
      <c r="D22" s="6" t="s">
        <v>40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41</v>
      </c>
      <c r="B23" s="9">
        <v>0</v>
      </c>
      <c r="C23" s="9">
        <v>0</v>
      </c>
      <c r="D23" s="10" t="s">
        <v>42</v>
      </c>
      <c r="E23" s="9">
        <v>0</v>
      </c>
      <c r="F23" s="9">
        <v>0</v>
      </c>
    </row>
    <row r="24" spans="1:6" s="23" customFormat="1" ht="25.5">
      <c r="A24" s="4" t="s">
        <v>43</v>
      </c>
      <c r="B24" s="7">
        <f>SUM(B25:B29)</f>
        <v>0</v>
      </c>
      <c r="C24" s="7">
        <f>SUM(C25:C29)</f>
        <v>0</v>
      </c>
      <c r="D24" s="10" t="s">
        <v>44</v>
      </c>
      <c r="E24" s="9">
        <v>0</v>
      </c>
      <c r="F24" s="9">
        <v>0</v>
      </c>
    </row>
    <row r="25" spans="1:6" s="23" customFormat="1" ht="25.5">
      <c r="A25" s="8" t="s">
        <v>45</v>
      </c>
      <c r="B25" s="9">
        <v>0</v>
      </c>
      <c r="C25" s="9">
        <v>0</v>
      </c>
      <c r="D25" s="6" t="s">
        <v>46</v>
      </c>
      <c r="E25" s="11">
        <v>0</v>
      </c>
      <c r="F25" s="11">
        <v>0</v>
      </c>
    </row>
    <row r="26" spans="1:6" s="23" customFormat="1" ht="25.5">
      <c r="A26" s="8" t="s">
        <v>47</v>
      </c>
      <c r="B26" s="9">
        <v>0</v>
      </c>
      <c r="C26" s="9">
        <v>0</v>
      </c>
      <c r="D26" s="6" t="s">
        <v>48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49</v>
      </c>
      <c r="B27" s="9">
        <v>0</v>
      </c>
      <c r="C27" s="9">
        <v>0</v>
      </c>
      <c r="D27" s="10" t="s">
        <v>50</v>
      </c>
      <c r="E27" s="9">
        <v>0</v>
      </c>
      <c r="F27" s="9">
        <v>0</v>
      </c>
    </row>
    <row r="28" spans="1:6" s="23" customFormat="1" ht="25.5">
      <c r="A28" s="8" t="s">
        <v>51</v>
      </c>
      <c r="B28" s="9">
        <v>0</v>
      </c>
      <c r="C28" s="9">
        <v>0</v>
      </c>
      <c r="D28" s="10" t="s">
        <v>52</v>
      </c>
      <c r="E28" s="9">
        <v>0</v>
      </c>
      <c r="F28" s="9">
        <v>0</v>
      </c>
    </row>
    <row r="29" spans="1:6" s="23" customFormat="1" ht="25.5">
      <c r="A29" s="8" t="s">
        <v>53</v>
      </c>
      <c r="B29" s="9">
        <v>0</v>
      </c>
      <c r="C29" s="9">
        <v>0</v>
      </c>
      <c r="D29" s="10" t="s">
        <v>54</v>
      </c>
      <c r="E29" s="9">
        <v>0</v>
      </c>
      <c r="F29" s="9">
        <v>0</v>
      </c>
    </row>
    <row r="30" spans="1:6" s="23" customFormat="1" ht="25.5">
      <c r="A30" s="4" t="s">
        <v>55</v>
      </c>
      <c r="B30" s="7">
        <f>SUM(B31:B35)</f>
        <v>0</v>
      </c>
      <c r="C30" s="7">
        <f>SUM(C31:C35)</f>
        <v>0</v>
      </c>
      <c r="D30" s="6" t="s">
        <v>56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57</v>
      </c>
      <c r="B31" s="9">
        <v>0</v>
      </c>
      <c r="C31" s="9">
        <v>0</v>
      </c>
      <c r="D31" s="10" t="s">
        <v>58</v>
      </c>
      <c r="E31" s="9">
        <v>0</v>
      </c>
      <c r="F31" s="9">
        <v>0</v>
      </c>
    </row>
    <row r="32" spans="1:6" s="23" customFormat="1">
      <c r="A32" s="8" t="s">
        <v>59</v>
      </c>
      <c r="B32" s="9">
        <v>0</v>
      </c>
      <c r="C32" s="9">
        <v>0</v>
      </c>
      <c r="D32" s="10" t="s">
        <v>60</v>
      </c>
      <c r="E32" s="9">
        <v>0</v>
      </c>
      <c r="F32" s="9">
        <v>0</v>
      </c>
    </row>
    <row r="33" spans="1:6" s="23" customFormat="1">
      <c r="A33" s="8" t="s">
        <v>61</v>
      </c>
      <c r="B33" s="9">
        <v>0</v>
      </c>
      <c r="C33" s="9">
        <v>0</v>
      </c>
      <c r="D33" s="10" t="s">
        <v>62</v>
      </c>
      <c r="E33" s="9">
        <v>0</v>
      </c>
      <c r="F33" s="9">
        <v>0</v>
      </c>
    </row>
    <row r="34" spans="1:6" s="23" customFormat="1" ht="25.5">
      <c r="A34" s="8" t="s">
        <v>63</v>
      </c>
      <c r="B34" s="9">
        <v>0</v>
      </c>
      <c r="C34" s="9">
        <v>0</v>
      </c>
      <c r="D34" s="10" t="s">
        <v>64</v>
      </c>
      <c r="E34" s="9">
        <v>0</v>
      </c>
      <c r="F34" s="9">
        <v>0</v>
      </c>
    </row>
    <row r="35" spans="1:6" s="23" customFormat="1" ht="25.5">
      <c r="A35" s="8" t="s">
        <v>65</v>
      </c>
      <c r="B35" s="9">
        <v>0</v>
      </c>
      <c r="C35" s="9">
        <v>0</v>
      </c>
      <c r="D35" s="10" t="s">
        <v>66</v>
      </c>
      <c r="E35" s="9">
        <v>0</v>
      </c>
      <c r="F35" s="9">
        <v>0</v>
      </c>
    </row>
    <row r="36" spans="1:6" s="23" customFormat="1">
      <c r="A36" s="4" t="s">
        <v>67</v>
      </c>
      <c r="B36" s="11">
        <v>0</v>
      </c>
      <c r="C36" s="11">
        <v>0</v>
      </c>
      <c r="D36" s="10" t="s">
        <v>68</v>
      </c>
      <c r="E36" s="9">
        <v>0</v>
      </c>
      <c r="F36" s="9">
        <v>0</v>
      </c>
    </row>
    <row r="37" spans="1:6" s="23" customFormat="1" ht="25.5">
      <c r="A37" s="4" t="s">
        <v>69</v>
      </c>
      <c r="B37" s="7">
        <f>SUM(B38:B39)</f>
        <v>0</v>
      </c>
      <c r="C37" s="7">
        <f>SUM(C38:C39)</f>
        <v>0</v>
      </c>
      <c r="D37" s="6" t="s">
        <v>70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71</v>
      </c>
      <c r="B38" s="9">
        <v>0</v>
      </c>
      <c r="C38" s="9">
        <v>0</v>
      </c>
      <c r="D38" s="10" t="s">
        <v>72</v>
      </c>
      <c r="E38" s="9">
        <v>0</v>
      </c>
      <c r="F38" s="9">
        <v>0</v>
      </c>
    </row>
    <row r="39" spans="1:6" s="23" customFormat="1" ht="13.5" thickBot="1">
      <c r="A39" s="12" t="s">
        <v>73</v>
      </c>
      <c r="B39" s="13">
        <v>0</v>
      </c>
      <c r="C39" s="13">
        <v>0</v>
      </c>
      <c r="D39" s="14" t="s">
        <v>74</v>
      </c>
      <c r="E39" s="13">
        <v>0</v>
      </c>
      <c r="F39" s="13">
        <v>0</v>
      </c>
    </row>
    <row r="40" spans="1:6" s="23" customFormat="1">
      <c r="A40" s="4" t="s">
        <v>75</v>
      </c>
      <c r="B40" s="7">
        <f>SUM(B41:B44)</f>
        <v>0</v>
      </c>
      <c r="C40" s="7">
        <f>SUM(C41:C44)</f>
        <v>0</v>
      </c>
      <c r="D40" s="10" t="s">
        <v>76</v>
      </c>
      <c r="E40" s="9">
        <v>0</v>
      </c>
      <c r="F40" s="9">
        <v>0</v>
      </c>
    </row>
    <row r="41" spans="1:6" s="23" customFormat="1">
      <c r="A41" s="8" t="s">
        <v>77</v>
      </c>
      <c r="B41" s="9">
        <v>0</v>
      </c>
      <c r="C41" s="9">
        <v>0</v>
      </c>
      <c r="D41" s="6" t="s">
        <v>78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79</v>
      </c>
      <c r="B42" s="9">
        <v>0</v>
      </c>
      <c r="C42" s="9">
        <v>0</v>
      </c>
      <c r="D42" s="10" t="s">
        <v>80</v>
      </c>
      <c r="E42" s="9">
        <v>0</v>
      </c>
      <c r="F42" s="9">
        <v>0</v>
      </c>
    </row>
    <row r="43" spans="1:6" s="23" customFormat="1" ht="25.5">
      <c r="A43" s="8" t="s">
        <v>81</v>
      </c>
      <c r="B43" s="9">
        <v>0</v>
      </c>
      <c r="C43" s="9">
        <v>0</v>
      </c>
      <c r="D43" s="10" t="s">
        <v>82</v>
      </c>
      <c r="E43" s="9">
        <v>0</v>
      </c>
      <c r="F43" s="9">
        <v>0</v>
      </c>
    </row>
    <row r="44" spans="1:6" s="23" customFormat="1">
      <c r="A44" s="8" t="s">
        <v>83</v>
      </c>
      <c r="B44" s="9">
        <v>0</v>
      </c>
      <c r="C44" s="9">
        <v>0</v>
      </c>
      <c r="D44" s="10" t="s">
        <v>84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85</v>
      </c>
      <c r="B46" s="17">
        <f>SUM(B8+B16+B24+B30+B36+B37+B40)</f>
        <v>2466945.17</v>
      </c>
      <c r="C46" s="17">
        <f>SUM(C8,C16,C24,C30,C36,C37,C40)</f>
        <v>1623286.63</v>
      </c>
      <c r="D46" s="6" t="s">
        <v>86</v>
      </c>
      <c r="E46" s="7">
        <f>SUM(E8,E18,E22,E25,E26,E30,E37,E41)</f>
        <v>171691.11</v>
      </c>
      <c r="F46" s="7">
        <f>SUM(F8,F18,F22,F25,F26,F30,F37,F41)</f>
        <v>500247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87</v>
      </c>
      <c r="B49" s="11">
        <v>0</v>
      </c>
      <c r="C49" s="11">
        <v>0</v>
      </c>
      <c r="D49" s="10" t="s">
        <v>88</v>
      </c>
      <c r="E49" s="19">
        <v>0</v>
      </c>
      <c r="F49" s="19">
        <v>0</v>
      </c>
    </row>
    <row r="50" spans="1:6" s="23" customFormat="1">
      <c r="A50" s="8" t="s">
        <v>89</v>
      </c>
      <c r="B50" s="11">
        <v>0</v>
      </c>
      <c r="C50" s="11">
        <v>0</v>
      </c>
      <c r="D50" s="10" t="s">
        <v>90</v>
      </c>
      <c r="E50" s="19">
        <v>0</v>
      </c>
      <c r="F50" s="19">
        <v>0</v>
      </c>
    </row>
    <row r="51" spans="1:6" s="23" customFormat="1" ht="25.5">
      <c r="A51" s="8" t="s">
        <v>91</v>
      </c>
      <c r="B51" s="11">
        <v>0</v>
      </c>
      <c r="C51" s="11">
        <v>0</v>
      </c>
      <c r="D51" s="10" t="s">
        <v>92</v>
      </c>
      <c r="E51" s="19">
        <v>0</v>
      </c>
      <c r="F51" s="19">
        <v>0</v>
      </c>
    </row>
    <row r="52" spans="1:6" s="23" customFormat="1">
      <c r="A52" s="8" t="s">
        <v>93</v>
      </c>
      <c r="B52" s="11">
        <v>6185558.8300000001</v>
      </c>
      <c r="C52" s="11">
        <v>5854837.8200000003</v>
      </c>
      <c r="D52" s="10" t="s">
        <v>94</v>
      </c>
      <c r="E52" s="19">
        <v>0</v>
      </c>
      <c r="F52" s="19">
        <v>0</v>
      </c>
    </row>
    <row r="53" spans="1:6" s="23" customFormat="1" ht="25.5">
      <c r="A53" s="8" t="s">
        <v>95</v>
      </c>
      <c r="B53" s="11">
        <v>30000</v>
      </c>
      <c r="C53" s="11">
        <v>30000</v>
      </c>
      <c r="D53" s="10" t="s">
        <v>96</v>
      </c>
      <c r="E53" s="19">
        <v>0</v>
      </c>
      <c r="F53" s="19">
        <v>0</v>
      </c>
    </row>
    <row r="54" spans="1:6" s="23" customFormat="1" ht="25.5">
      <c r="A54" s="8" t="s">
        <v>97</v>
      </c>
      <c r="B54" s="11">
        <v>-3731271.2</v>
      </c>
      <c r="C54" s="11">
        <v>-3731271.2</v>
      </c>
      <c r="D54" s="10" t="s">
        <v>98</v>
      </c>
      <c r="E54" s="19">
        <v>0</v>
      </c>
      <c r="F54" s="19">
        <v>0</v>
      </c>
    </row>
    <row r="55" spans="1:6" s="23" customFormat="1">
      <c r="A55" s="8" t="s">
        <v>99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100</v>
      </c>
      <c r="B56" s="11">
        <v>0</v>
      </c>
      <c r="C56" s="11">
        <v>0</v>
      </c>
      <c r="D56" s="6" t="s">
        <v>101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102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103</v>
      </c>
      <c r="E58" s="7">
        <f>SUM(E46,E56)</f>
        <v>171691.11</v>
      </c>
      <c r="F58" s="7">
        <f>SUM(F46,F56)</f>
        <v>500247</v>
      </c>
    </row>
    <row r="59" spans="1:6" s="23" customFormat="1">
      <c r="A59" s="4" t="s">
        <v>104</v>
      </c>
      <c r="B59" s="7">
        <f>SUM(B49,B50,B51,B52,B53,B54,B55,B56,B57)</f>
        <v>2484287.63</v>
      </c>
      <c r="C59" s="7">
        <f>SUM(C49,C50,C51,C52,C53,C54,C55,C56,C57)</f>
        <v>2153566.62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105</v>
      </c>
      <c r="B61" s="17">
        <f>SUM(B46,B59)</f>
        <v>4951232.8</v>
      </c>
      <c r="C61" s="17">
        <f>SUM(C46,C59)</f>
        <v>3776853.25</v>
      </c>
      <c r="D61" s="6"/>
      <c r="E61" s="15"/>
      <c r="F61" s="15"/>
    </row>
    <row r="62" spans="1:6" s="23" customFormat="1">
      <c r="A62" s="8"/>
      <c r="B62" s="15"/>
      <c r="C62" s="15"/>
      <c r="D62" s="6" t="s">
        <v>106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107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108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109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110</v>
      </c>
      <c r="E67" s="7">
        <f>SUM(E68:E72)</f>
        <v>4779541.6900000004</v>
      </c>
      <c r="F67" s="7">
        <f>SUM(F68:F72)</f>
        <v>3276606.25</v>
      </c>
    </row>
    <row r="68" spans="1:6" s="23" customFormat="1">
      <c r="A68" s="8"/>
      <c r="B68" s="15"/>
      <c r="C68" s="15"/>
      <c r="D68" s="10" t="s">
        <v>111</v>
      </c>
      <c r="E68" s="9">
        <v>1823766.24</v>
      </c>
      <c r="F68" s="9">
        <v>540648.81000000006</v>
      </c>
    </row>
    <row r="69" spans="1:6" s="23" customFormat="1">
      <c r="A69" s="8"/>
      <c r="B69" s="15"/>
      <c r="C69" s="15"/>
      <c r="D69" s="10" t="s">
        <v>112</v>
      </c>
      <c r="E69" s="9">
        <v>2153566.62</v>
      </c>
      <c r="F69" s="9">
        <v>2092467.1</v>
      </c>
    </row>
    <row r="70" spans="1:6" s="23" customFormat="1">
      <c r="A70" s="8"/>
      <c r="B70" s="15"/>
      <c r="C70" s="15"/>
      <c r="D70" s="10" t="s">
        <v>113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114</v>
      </c>
      <c r="E71" s="9">
        <v>802208.83</v>
      </c>
      <c r="F71" s="9">
        <v>643490.34</v>
      </c>
    </row>
    <row r="72" spans="1:6" s="23" customFormat="1">
      <c r="A72" s="8"/>
      <c r="B72" s="15"/>
      <c r="C72" s="15"/>
      <c r="D72" s="10" t="s">
        <v>115</v>
      </c>
      <c r="E72" s="9">
        <v>0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116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117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118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119</v>
      </c>
      <c r="E78" s="7">
        <f>SUM(E62,E67,E74)</f>
        <v>4779541.6900000004</v>
      </c>
      <c r="F78" s="7">
        <f>SUM(F62,F67,F74)</f>
        <v>3276606.25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120</v>
      </c>
      <c r="E80" s="7">
        <f>SUM(E58,E78)</f>
        <v>4951232.8000000007</v>
      </c>
      <c r="F80" s="7">
        <f>SUM(F58,F78)</f>
        <v>3776853.25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2018-05-09T21:12:42Z</cp:lastPrinted>
  <dcterms:created xsi:type="dcterms:W3CDTF">2017-11-07T19:42:31Z</dcterms:created>
  <dcterms:modified xsi:type="dcterms:W3CDTF">2018-06-14T18:46:08Z</dcterms:modified>
</cp:coreProperties>
</file>